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michelgeorges/Documents/Publications/Human/Anouk_2020/Manuscript_2020/2020_02_27/"/>
    </mc:Choice>
  </mc:AlternateContent>
  <xr:revisionPtr revIDLastSave="0" documentId="8_{9AC2DF5E-7C10-6A46-BECB-618FD9C4E080}" xr6:coauthVersionLast="36" xr6:coauthVersionMax="36" xr10:uidLastSave="{00000000-0000-0000-0000-000000000000}"/>
  <bookViews>
    <workbookView xWindow="0" yWindow="460" windowWidth="28800" windowHeight="17540" tabRatio="500" activeTab="2" xr2:uid="{00000000-000D-0000-FFFF-FFFF00000000}"/>
  </bookViews>
  <sheets>
    <sheet name="ATACseq_Georges_statistics" sheetId="1" r:id="rId1"/>
    <sheet name="ATACseq_Aldiri_statistics" sheetId="5" r:id="rId2"/>
    <sheet name="FRiP_scores" sheetId="6" r:id="rId3"/>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H13" i="5" l="1"/>
  <c r="G13" i="5"/>
  <c r="F13" i="5"/>
  <c r="E13" i="5"/>
  <c r="D13" i="5"/>
  <c r="C13" i="5"/>
  <c r="H34" i="1"/>
  <c r="G34" i="1"/>
  <c r="F34" i="1"/>
  <c r="E34" i="1"/>
  <c r="D34" i="1"/>
  <c r="C34" i="1"/>
  <c r="B13" i="5"/>
  <c r="B33" i="1"/>
  <c r="B34" i="1" s="1"/>
</calcChain>
</file>

<file path=xl/sharedStrings.xml><?xml version="1.0" encoding="utf-8"?>
<sst xmlns="http://schemas.openxmlformats.org/spreadsheetml/2006/main" count="103" uniqueCount="63">
  <si>
    <t>Bowtie2 overall mapping rate</t>
  </si>
  <si>
    <t>Duplicate fragment rate</t>
  </si>
  <si>
    <t>Usable read rate after filtration</t>
  </si>
  <si>
    <t>MACS2 narrowPeak number (q-value ≤ 0.01, nucleosome-free fraction)</t>
  </si>
  <si>
    <t>ATAC-seq library name (Source_stage-biological replicate number_amount of TDE1 enzyme)</t>
  </si>
  <si>
    <t>Mapping rate on mitochondria chromosome</t>
  </si>
  <si>
    <t>The fraction of reads in called peak regions (FRiP score)</t>
  </si>
  <si>
    <t>Paired-end sequencing fragment number</t>
  </si>
  <si>
    <t>Average of sequencing fragments per library</t>
  </si>
  <si>
    <t>Average of sequencing fragments per source</t>
  </si>
  <si>
    <r>
      <rPr>
        <b/>
        <sz val="12"/>
        <color theme="1"/>
        <rFont val="Calibri"/>
        <family val="2"/>
        <scheme val="minor"/>
      </rPr>
      <t>Suppl Table XX</t>
    </r>
    <r>
      <rPr>
        <sz val="12"/>
        <color theme="1"/>
        <rFont val="Calibri"/>
        <family val="2"/>
        <scheme val="minor"/>
      </rPr>
      <t xml:space="preserve">:  Summary of ATAC-seq experiment. Twenty-four ATAC-seq and two genomic DNA (gDNA) libraries were prepared on two sample sources (NaR and 3D-RA) at three matched developmental stages with two different amounts of TDE1 enzyme (one and two microlitters).  It notes that fractions of reads in called peak regions of NaR E13 libraies were lower than the ENCODE ATAc-seq Data Standard (&gt; 20%). </t>
    </r>
  </si>
  <si>
    <t>NaR_E13_1_1 ul</t>
  </si>
  <si>
    <t>NaR_E13_1_2ul</t>
  </si>
  <si>
    <t>NaR_E13_2_1 ul</t>
  </si>
  <si>
    <t>NaR_E13_2_2ul</t>
  </si>
  <si>
    <t>NaR_P0_1_1 ul</t>
  </si>
  <si>
    <t>NaR_P0_1_2ul</t>
  </si>
  <si>
    <t>NaR_P0_2_1 ul</t>
  </si>
  <si>
    <t>NaR_P0_2_2ul</t>
  </si>
  <si>
    <t>NaR_P5_1_1 ul</t>
  </si>
  <si>
    <t>NaR_P5_1_2ul</t>
  </si>
  <si>
    <t>NaR_P5_2_1 ul</t>
  </si>
  <si>
    <t>NaR_P5_2_2ul</t>
  </si>
  <si>
    <t>3D_RA_DD13_1_1 ul</t>
  </si>
  <si>
    <t>3D_RA_DD13_1_2ul</t>
  </si>
  <si>
    <t>3D_RA_DD13_2_1 ul</t>
  </si>
  <si>
    <t>3D_RA_DD13_2_2ul</t>
  </si>
  <si>
    <t>3D_RA_DD21_1_1 ul</t>
  </si>
  <si>
    <t>3D_RA_DD21_1_2ul</t>
  </si>
  <si>
    <t>3D_RA_DD21_2_1 ul</t>
  </si>
  <si>
    <t>3D_RA_DD21_2_2ul</t>
  </si>
  <si>
    <t>3D_RA_DD25_1_1 ul</t>
  </si>
  <si>
    <t>3D_RA_DD25_1_2ul</t>
  </si>
  <si>
    <t>3D_RA_DD25_2_1 ul</t>
  </si>
  <si>
    <t>3D_RA_DD25_2_2ul</t>
  </si>
  <si>
    <t>3D_RA_gDNA</t>
  </si>
  <si>
    <t>NaR_gDNA</t>
  </si>
  <si>
    <t>Aldiri_NaR_E14.5</t>
  </si>
  <si>
    <t>Aldiri_NaR_E17.5</t>
  </si>
  <si>
    <t>Aldiri_NaR_P0</t>
  </si>
  <si>
    <t>Aldiri_NaR_P3_1</t>
  </si>
  <si>
    <t>Aldiri_NaR_P7</t>
  </si>
  <si>
    <t>Aldiri_NaR_P10_1</t>
  </si>
  <si>
    <t>Aldiri_NaR_P14</t>
  </si>
  <si>
    <t>Aldiri_NaR_P21_1</t>
  </si>
  <si>
    <t>ATAC-seq library name</t>
  </si>
  <si>
    <r>
      <rPr>
        <b/>
        <sz val="12"/>
        <color theme="1"/>
        <rFont val="Calibri"/>
        <family val="2"/>
        <scheme val="minor"/>
      </rPr>
      <t>Suppl Table XX</t>
    </r>
    <r>
      <rPr>
        <sz val="12"/>
        <color theme="1"/>
        <rFont val="Calibri"/>
        <family val="2"/>
        <scheme val="minor"/>
      </rPr>
      <t>:  Summary statistics of mouse retina ATAC-seq data on public (Aldiri et al., 2017). Fastq files were downloaded from the NCBI GEO (GSE102092) and analyzed in the same way.</t>
    </r>
  </si>
  <si>
    <t>E13</t>
  </si>
  <si>
    <t>P0</t>
  </si>
  <si>
    <t>P5</t>
  </si>
  <si>
    <t>DD21</t>
  </si>
  <si>
    <t>DD13</t>
  </si>
  <si>
    <t>DD25</t>
  </si>
  <si>
    <t>E14</t>
  </si>
  <si>
    <t>E17</t>
  </si>
  <si>
    <t>P3</t>
  </si>
  <si>
    <t>P7</t>
  </si>
  <si>
    <t>P10</t>
  </si>
  <si>
    <t>P14</t>
  </si>
  <si>
    <t>P21</t>
  </si>
  <si>
    <t>x-axis</t>
  </si>
  <si>
    <t>developmental stage</t>
  </si>
  <si>
    <t>FRiP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</si>
</sst>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 _€_-;\-* #,##0\ _€_-;_-* &quot;-&quot;??\ _€_-;_-@_-"/>
    <numFmt numFmtId="165" formatCode="0.0%"/>
    <numFmt numFmtId="166" formatCode="0.000"/>
  </numFmts>
  <fonts count="6"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13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5">
    <xf numFmtId="0" fontId="0" fillId="0" borderId="0" xfId="0"/>
    <xf numFmtId="0" fontId="0" fillId="0" borderId="1" xfId="0" applyFill="1" applyBorder="1" applyAlignment="1">
      <alignment horizontal="center" vertical="top" wrapText="1"/>
    </xf>
    <xf numFmtId="0" fontId="0" fillId="0" borderId="2" xfId="0" applyBorder="1"/>
    <xf numFmtId="164" fontId="0" fillId="0" borderId="3" xfId="1" applyNumberFormat="1" applyFont="1" applyBorder="1" applyAlignment="1">
      <alignment horizontal="center"/>
    </xf>
    <xf numFmtId="165" fontId="0" fillId="0" borderId="3" xfId="0" applyNumberFormat="1" applyBorder="1" applyAlignment="1">
      <alignment horizontal="center"/>
    </xf>
    <xf numFmtId="165" fontId="0" fillId="0" borderId="3" xfId="2" applyNumberFormat="1" applyFont="1" applyBorder="1" applyAlignment="1">
      <alignment horizontal="center"/>
    </xf>
    <xf numFmtId="165" fontId="0" fillId="0" borderId="4" xfId="2" applyNumberFormat="1" applyFont="1" applyBorder="1" applyAlignment="1">
      <alignment horizontal="center"/>
    </xf>
    <xf numFmtId="164" fontId="0" fillId="0" borderId="5" xfId="1" applyNumberFormat="1" applyFont="1" applyBorder="1" applyAlignment="1">
      <alignment horizontal="center"/>
    </xf>
    <xf numFmtId="0" fontId="0" fillId="0" borderId="6" xfId="0" applyBorder="1"/>
    <xf numFmtId="164" fontId="0" fillId="0" borderId="7" xfId="1" applyNumberFormat="1" applyFont="1" applyBorder="1" applyAlignment="1">
      <alignment horizontal="center"/>
    </xf>
    <xf numFmtId="165" fontId="0" fillId="0" borderId="7" xfId="0" applyNumberFormat="1" applyBorder="1" applyAlignment="1">
      <alignment horizontal="center"/>
    </xf>
    <xf numFmtId="165" fontId="0" fillId="0" borderId="7" xfId="2" applyNumberFormat="1" applyFont="1" applyBorder="1" applyAlignment="1">
      <alignment horizontal="center"/>
    </xf>
    <xf numFmtId="165" fontId="0" fillId="0" borderId="8" xfId="2" applyNumberFormat="1" applyFont="1" applyBorder="1" applyAlignment="1">
      <alignment horizontal="center"/>
    </xf>
    <xf numFmtId="164" fontId="0" fillId="0" borderId="9" xfId="1" applyNumberFormat="1" applyFont="1" applyBorder="1" applyAlignment="1">
      <alignment horizontal="center"/>
    </xf>
    <xf numFmtId="165" fontId="0" fillId="0" borderId="1" xfId="2" applyNumberFormat="1" applyFont="1" applyBorder="1" applyAlignment="1">
      <alignment horizontal="center"/>
    </xf>
    <xf numFmtId="0" fontId="0" fillId="0" borderId="10" xfId="0" applyBorder="1"/>
    <xf numFmtId="164" fontId="0" fillId="0" borderId="11" xfId="1" applyNumberFormat="1" applyFont="1" applyBorder="1" applyAlignment="1">
      <alignment horizontal="center"/>
    </xf>
    <xf numFmtId="165" fontId="0" fillId="0" borderId="11" xfId="0" applyNumberFormat="1" applyBorder="1" applyAlignment="1">
      <alignment horizontal="center"/>
    </xf>
    <xf numFmtId="165" fontId="0" fillId="0" borderId="11" xfId="2" applyNumberFormat="1" applyFont="1" applyBorder="1" applyAlignment="1">
      <alignment horizontal="center"/>
    </xf>
    <xf numFmtId="165" fontId="0" fillId="0" borderId="12" xfId="2" applyNumberFormat="1" applyFont="1" applyBorder="1" applyAlignment="1">
      <alignment horizontal="center"/>
    </xf>
    <xf numFmtId="164" fontId="0" fillId="0" borderId="13" xfId="1" applyNumberFormat="1" applyFont="1"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0" fillId="0" borderId="8" xfId="0" applyFill="1" applyBorder="1"/>
    <xf numFmtId="164" fontId="0" fillId="0" borderId="8" xfId="1" applyNumberFormat="1" applyFont="1" applyFill="1" applyBorder="1" applyAlignment="1">
      <alignment horizontal="center"/>
    </xf>
    <xf numFmtId="165" fontId="0" fillId="0" borderId="8" xfId="0" applyNumberFormat="1" applyFill="1" applyBorder="1" applyAlignment="1">
      <alignment horizontal="center"/>
    </xf>
    <xf numFmtId="165" fontId="0" fillId="0" borderId="8" xfId="2" applyNumberFormat="1" applyFont="1" applyFill="1" applyBorder="1" applyAlignment="1">
      <alignment horizontal="center"/>
    </xf>
    <xf numFmtId="165" fontId="0" fillId="0" borderId="0" xfId="2" applyNumberFormat="1" applyFont="1" applyFill="1" applyAlignment="1">
      <alignment horizontal="center"/>
    </xf>
    <xf numFmtId="0" fontId="0" fillId="0" borderId="0" xfId="0" applyAlignment="1">
      <alignment horizontal="center"/>
    </xf>
    <xf numFmtId="0" fontId="0" fillId="0" borderId="7" xfId="0" applyFill="1" applyBorder="1"/>
    <xf numFmtId="164" fontId="0" fillId="0" borderId="7" xfId="1" applyNumberFormat="1" applyFont="1" applyFill="1" applyBorder="1" applyAlignment="1">
      <alignment horizontal="center"/>
    </xf>
    <xf numFmtId="165" fontId="0" fillId="0" borderId="7" xfId="0" applyNumberFormat="1" applyFill="1" applyBorder="1" applyAlignment="1">
      <alignment horizontal="center"/>
    </xf>
    <xf numFmtId="165" fontId="0" fillId="0" borderId="7" xfId="2" applyNumberFormat="1" applyFont="1" applyFill="1" applyBorder="1" applyAlignment="1">
      <alignment horizontal="center"/>
    </xf>
    <xf numFmtId="0" fontId="0" fillId="0" borderId="7" xfId="0" applyBorder="1" applyAlignment="1">
      <alignment wrapText="1"/>
    </xf>
    <xf numFmtId="0" fontId="0" fillId="0" borderId="7" xfId="0" applyBorder="1"/>
    <xf numFmtId="0" fontId="0" fillId="0" borderId="0" xfId="0" applyAlignment="1">
      <alignment horizontal="left" vertical="top" wrapText="1"/>
    </xf>
    <xf numFmtId="0" fontId="0" fillId="0" borderId="7" xfId="0" applyFill="1" applyBorder="1" applyAlignment="1">
      <alignment horizontal="center" vertical="top" wrapText="1"/>
    </xf>
    <xf numFmtId="0" fontId="0" fillId="0" borderId="1" xfId="0" applyBorder="1" applyAlignment="1">
      <alignment wrapText="1"/>
    </xf>
    <xf numFmtId="164" fontId="0" fillId="0" borderId="7" xfId="0" applyNumberFormat="1" applyBorder="1" applyAlignment="1">
      <alignment horizontal="center" vertical="center"/>
    </xf>
    <xf numFmtId="165" fontId="0" fillId="0" borderId="7" xfId="0" applyNumberFormat="1" applyBorder="1" applyAlignment="1">
      <alignment horizontal="center" vertical="center"/>
    </xf>
    <xf numFmtId="164" fontId="0" fillId="0" borderId="1" xfId="0" applyNumberFormat="1" applyBorder="1" applyAlignment="1">
      <alignment vertical="center"/>
    </xf>
    <xf numFmtId="164" fontId="0" fillId="0" borderId="7" xfId="1" applyNumberFormat="1" applyFont="1" applyBorder="1" applyAlignment="1">
      <alignment horizontal="center" vertical="center"/>
    </xf>
    <xf numFmtId="0" fontId="0" fillId="0" borderId="7" xfId="0" applyBorder="1" applyAlignment="1">
      <alignment horizontal="left" vertical="center" wrapText="1"/>
    </xf>
    <xf numFmtId="165" fontId="0" fillId="0" borderId="7" xfId="2"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3" xfId="0" applyBorder="1"/>
    <xf numFmtId="166" fontId="0" fillId="0" borderId="14" xfId="2" applyNumberFormat="1" applyFont="1" applyBorder="1" applyAlignment="1">
      <alignment horizontal="center"/>
    </xf>
    <xf numFmtId="166" fontId="0" fillId="0" borderId="15" xfId="2" applyNumberFormat="1" applyFont="1" applyBorder="1" applyAlignment="1">
      <alignment horizontal="center"/>
    </xf>
    <xf numFmtId="0" fontId="0" fillId="0" borderId="11" xfId="0" applyBorder="1"/>
    <xf numFmtId="166" fontId="0" fillId="0" borderId="16" xfId="2" applyNumberFormat="1" applyFont="1" applyBorder="1" applyAlignment="1">
      <alignment horizontal="center"/>
    </xf>
    <xf numFmtId="166" fontId="0" fillId="0" borderId="14" xfId="2" applyNumberFormat="1" applyFont="1" applyBorder="1" applyAlignment="1">
      <alignment horizontal="center" vertical="center"/>
    </xf>
    <xf numFmtId="166" fontId="0" fillId="0" borderId="15" xfId="2" applyNumberFormat="1" applyFont="1" applyBorder="1" applyAlignment="1">
      <alignment horizontal="center" vertical="center"/>
    </xf>
    <xf numFmtId="166" fontId="0" fillId="0" borderId="16" xfId="2" applyNumberFormat="1" applyFont="1" applyBorder="1" applyAlignment="1">
      <alignment horizontal="center" vertical="center"/>
    </xf>
    <xf numFmtId="0" fontId="0" fillId="0" borderId="0" xfId="0" applyAlignment="1">
      <alignment horizontal="left" vertical="top" wrapText="1"/>
    </xf>
  </cellXfs>
  <cellStyles count="137">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Normal" xfId="0" builtinId="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596900</xdr:colOff>
      <xdr:row>20</xdr:row>
      <xdr:rowOff>38100</xdr:rowOff>
    </xdr:from>
    <xdr:to>
      <xdr:col>10</xdr:col>
      <xdr:colOff>596900</xdr:colOff>
      <xdr:row>36</xdr:row>
      <xdr:rowOff>76200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4114800" y="4076700"/>
          <a:ext cx="4953000" cy="3302000"/>
        </a:xfrm>
        <a:prstGeom prst="rect">
          <a:avLst/>
        </a:prstGeom>
      </xdr:spPr>
    </xdr:pic>
    <xdr:clientData/>
  </xdr:twoCellAnchor>
  <xdr:twoCellAnchor editAs="oneCell">
    <xdr:from>
      <xdr:col>4</xdr:col>
      <xdr:colOff>609600</xdr:colOff>
      <xdr:row>0</xdr:row>
      <xdr:rowOff>177800</xdr:rowOff>
    </xdr:from>
    <xdr:to>
      <xdr:col>10</xdr:col>
      <xdr:colOff>520700</xdr:colOff>
      <xdr:row>17</xdr:row>
      <xdr:rowOff>152400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4127500" y="177800"/>
          <a:ext cx="4864100" cy="3441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showRowColHeaders="0" workbookViewId="0">
      <selection activeCell="K44" sqref="K44"/>
    </sheetView>
  </sheetViews>
  <sheetFormatPr baseColWidth="10" defaultRowHeight="16" x14ac:dyDescent="0.2"/>
  <cols>
    <col min="1" max="1" width="26.83203125" customWidth="1"/>
    <col min="2" max="8" width="21.33203125" customWidth="1"/>
  </cols>
  <sheetData>
    <row r="1" spans="1:8" x14ac:dyDescent="0.2">
      <c r="A1" s="54" t="s">
        <v>10</v>
      </c>
      <c r="B1" s="54"/>
      <c r="C1" s="54"/>
      <c r="D1" s="54"/>
      <c r="E1" s="54"/>
      <c r="F1" s="54"/>
      <c r="G1" s="54"/>
      <c r="H1" s="54"/>
    </row>
    <row r="2" spans="1:8" x14ac:dyDescent="0.2">
      <c r="A2" s="54"/>
      <c r="B2" s="54"/>
      <c r="C2" s="54"/>
      <c r="D2" s="54"/>
      <c r="E2" s="54"/>
      <c r="F2" s="54"/>
      <c r="G2" s="54"/>
      <c r="H2" s="54"/>
    </row>
    <row r="3" spans="1:8" x14ac:dyDescent="0.2">
      <c r="A3" s="54"/>
      <c r="B3" s="54"/>
      <c r="C3" s="54"/>
      <c r="D3" s="54"/>
      <c r="E3" s="54"/>
      <c r="F3" s="54"/>
      <c r="G3" s="54"/>
      <c r="H3" s="54"/>
    </row>
    <row r="5" spans="1:8" ht="69" thickBot="1" x14ac:dyDescent="0.25">
      <c r="A5" s="1" t="s">
        <v>4</v>
      </c>
      <c r="B5" s="1" t="s">
        <v>7</v>
      </c>
      <c r="C5" s="1" t="s">
        <v>0</v>
      </c>
      <c r="D5" s="1" t="s">
        <v>5</v>
      </c>
      <c r="E5" s="1" t="s">
        <v>1</v>
      </c>
      <c r="F5" s="1" t="s">
        <v>2</v>
      </c>
      <c r="G5" s="1" t="s">
        <v>6</v>
      </c>
      <c r="H5" s="1" t="s">
        <v>3</v>
      </c>
    </row>
    <row r="6" spans="1:8" x14ac:dyDescent="0.2">
      <c r="A6" s="2" t="s">
        <v>11</v>
      </c>
      <c r="B6" s="3">
        <v>11407455</v>
      </c>
      <c r="C6" s="4">
        <v>0.99007500000000004</v>
      </c>
      <c r="D6" s="5">
        <v>3.2543042484907497E-2</v>
      </c>
      <c r="E6" s="5">
        <v>6.6618999999999998E-2</v>
      </c>
      <c r="F6" s="5">
        <v>0.80178145721916705</v>
      </c>
      <c r="G6" s="6">
        <v>9.9849827450376794E-2</v>
      </c>
      <c r="H6" s="7">
        <v>26272</v>
      </c>
    </row>
    <row r="7" spans="1:8" x14ac:dyDescent="0.2">
      <c r="A7" s="8" t="s">
        <v>12</v>
      </c>
      <c r="B7" s="9">
        <v>11818438</v>
      </c>
      <c r="C7" s="10">
        <v>0.98847499999999999</v>
      </c>
      <c r="D7" s="11">
        <v>1.3892255214487999E-2</v>
      </c>
      <c r="E7" s="11">
        <v>4.2352000000000001E-2</v>
      </c>
      <c r="F7" s="11">
        <v>0.83396165037486303</v>
      </c>
      <c r="G7" s="12"/>
      <c r="H7" s="13"/>
    </row>
    <row r="8" spans="1:8" x14ac:dyDescent="0.2">
      <c r="A8" s="8" t="s">
        <v>13</v>
      </c>
      <c r="B8" s="9">
        <v>13419094</v>
      </c>
      <c r="C8" s="10">
        <v>0.98899999999999999</v>
      </c>
      <c r="D8" s="11">
        <v>8.6456791321862705E-3</v>
      </c>
      <c r="E8" s="11">
        <v>5.0816E-2</v>
      </c>
      <c r="F8" s="11">
        <v>0.81367499026180301</v>
      </c>
      <c r="G8" s="14">
        <v>6.9089809675358702E-2</v>
      </c>
      <c r="H8" s="13"/>
    </row>
    <row r="9" spans="1:8" ht="17" thickBot="1" x14ac:dyDescent="0.25">
      <c r="A9" s="15" t="s">
        <v>14</v>
      </c>
      <c r="B9" s="16">
        <v>13041026</v>
      </c>
      <c r="C9" s="17">
        <v>0.98965000000000003</v>
      </c>
      <c r="D9" s="18">
        <v>6.58119580723209E-3</v>
      </c>
      <c r="E9" s="18">
        <v>4.5616999999999998E-2</v>
      </c>
      <c r="F9" s="18">
        <v>0.82622308582537596</v>
      </c>
      <c r="G9" s="19"/>
      <c r="H9" s="20"/>
    </row>
    <row r="10" spans="1:8" x14ac:dyDescent="0.2">
      <c r="A10" s="2" t="s">
        <v>15</v>
      </c>
      <c r="B10" s="3">
        <v>9946402</v>
      </c>
      <c r="C10" s="4">
        <v>0.98865000000000003</v>
      </c>
      <c r="D10" s="5">
        <v>2.1526240852833101E-2</v>
      </c>
      <c r="E10" s="5">
        <v>6.3630000000000006E-2</v>
      </c>
      <c r="F10" s="5">
        <v>0.84070109585491204</v>
      </c>
      <c r="G10" s="6">
        <v>0.36560118736080899</v>
      </c>
      <c r="H10" s="7">
        <v>64200</v>
      </c>
    </row>
    <row r="11" spans="1:8" x14ac:dyDescent="0.2">
      <c r="A11" s="8" t="s">
        <v>16</v>
      </c>
      <c r="B11" s="9">
        <v>10241459</v>
      </c>
      <c r="C11" s="10">
        <v>0.98927500000000002</v>
      </c>
      <c r="D11" s="11">
        <v>1.5531526161164801E-2</v>
      </c>
      <c r="E11" s="11">
        <v>5.0791999999999997E-2</v>
      </c>
      <c r="F11" s="11">
        <v>0.86144204301137095</v>
      </c>
      <c r="G11" s="12"/>
      <c r="H11" s="13"/>
    </row>
    <row r="12" spans="1:8" x14ac:dyDescent="0.2">
      <c r="A12" s="8" t="s">
        <v>17</v>
      </c>
      <c r="B12" s="9">
        <v>11450004</v>
      </c>
      <c r="C12" s="10">
        <v>0.98922500000000002</v>
      </c>
      <c r="D12" s="11">
        <v>1.7054628601509698E-2</v>
      </c>
      <c r="E12" s="11">
        <v>5.3613000000000001E-2</v>
      </c>
      <c r="F12" s="11">
        <v>0.83418844666391201</v>
      </c>
      <c r="G12" s="14">
        <v>0.28547548259446098</v>
      </c>
      <c r="H12" s="13"/>
    </row>
    <row r="13" spans="1:8" ht="17" thickBot="1" x14ac:dyDescent="0.25">
      <c r="A13" s="15" t="s">
        <v>18</v>
      </c>
      <c r="B13" s="16">
        <v>11486702</v>
      </c>
      <c r="C13" s="17">
        <v>0.98882499999999995</v>
      </c>
      <c r="D13" s="18">
        <v>1.2599902707766199E-2</v>
      </c>
      <c r="E13" s="18">
        <v>5.0888999999999997E-2</v>
      </c>
      <c r="F13" s="18">
        <v>0.85509901156088297</v>
      </c>
      <c r="G13" s="19"/>
      <c r="H13" s="20"/>
    </row>
    <row r="14" spans="1:8" x14ac:dyDescent="0.2">
      <c r="A14" s="2" t="s">
        <v>19</v>
      </c>
      <c r="B14" s="3">
        <v>11680336</v>
      </c>
      <c r="C14" s="4">
        <v>0.98932500000000012</v>
      </c>
      <c r="D14" s="5">
        <v>3.07238747591029E-2</v>
      </c>
      <c r="E14" s="5">
        <v>8.3879999999999996E-2</v>
      </c>
      <c r="F14" s="5">
        <v>0.84562802769344303</v>
      </c>
      <c r="G14" s="6">
        <v>0.54107172100755696</v>
      </c>
      <c r="H14" s="7">
        <v>94702</v>
      </c>
    </row>
    <row r="15" spans="1:8" x14ac:dyDescent="0.2">
      <c r="A15" s="8" t="s">
        <v>20</v>
      </c>
      <c r="B15" s="9">
        <v>10359631</v>
      </c>
      <c r="C15" s="10">
        <v>0.9879</v>
      </c>
      <c r="D15" s="11">
        <v>2.02658083165317E-2</v>
      </c>
      <c r="E15" s="11">
        <v>6.9407999999999997E-2</v>
      </c>
      <c r="F15" s="11">
        <v>0.86561656442226897</v>
      </c>
      <c r="G15" s="12"/>
      <c r="H15" s="21"/>
    </row>
    <row r="16" spans="1:8" x14ac:dyDescent="0.2">
      <c r="A16" s="8" t="s">
        <v>21</v>
      </c>
      <c r="B16" s="9">
        <v>8574961</v>
      </c>
      <c r="C16" s="10">
        <v>0.98819999999999997</v>
      </c>
      <c r="D16" s="11">
        <v>2.57499182939624E-2</v>
      </c>
      <c r="E16" s="11">
        <v>6.7565E-2</v>
      </c>
      <c r="F16" s="11">
        <v>0.85890394483032295</v>
      </c>
      <c r="G16" s="14">
        <v>0.49769370919632999</v>
      </c>
      <c r="H16" s="21"/>
    </row>
    <row r="17" spans="1:8" ht="17" thickBot="1" x14ac:dyDescent="0.25">
      <c r="A17" s="15" t="s">
        <v>22</v>
      </c>
      <c r="B17" s="16">
        <v>10346535</v>
      </c>
      <c r="C17" s="17">
        <v>0.98824999999999996</v>
      </c>
      <c r="D17" s="18">
        <v>1.6487029208017701E-2</v>
      </c>
      <c r="E17" s="18">
        <v>6.0292999999999999E-2</v>
      </c>
      <c r="F17" s="18">
        <v>0.86674744228331402</v>
      </c>
      <c r="G17" s="19"/>
      <c r="H17" s="22"/>
    </row>
    <row r="18" spans="1:8" x14ac:dyDescent="0.2">
      <c r="A18" s="2" t="s">
        <v>23</v>
      </c>
      <c r="B18" s="3">
        <v>11088437</v>
      </c>
      <c r="C18" s="4">
        <v>0.94137500000000007</v>
      </c>
      <c r="D18" s="5">
        <v>5.0360446261906902E-2</v>
      </c>
      <c r="E18" s="5">
        <v>5.9143000000000001E-2</v>
      </c>
      <c r="F18" s="5">
        <v>0.77528269014192197</v>
      </c>
      <c r="G18" s="6">
        <v>0.34392982715999398</v>
      </c>
      <c r="H18" s="7">
        <v>81932</v>
      </c>
    </row>
    <row r="19" spans="1:8" x14ac:dyDescent="0.2">
      <c r="A19" s="8" t="s">
        <v>24</v>
      </c>
      <c r="B19" s="9">
        <v>9251952</v>
      </c>
      <c r="C19" s="10">
        <v>0.98719999999999997</v>
      </c>
      <c r="D19" s="11">
        <v>5.5223109019549098E-2</v>
      </c>
      <c r="E19" s="11">
        <v>5.1783999999999997E-2</v>
      </c>
      <c r="F19" s="11">
        <v>0.85277151257292805</v>
      </c>
      <c r="G19" s="12"/>
      <c r="H19" s="13"/>
    </row>
    <row r="20" spans="1:8" x14ac:dyDescent="0.2">
      <c r="A20" s="8" t="s">
        <v>25</v>
      </c>
      <c r="B20" s="9">
        <v>10680138</v>
      </c>
      <c r="C20" s="10">
        <v>0.98717500000000002</v>
      </c>
      <c r="D20" s="11">
        <v>7.1856430759877105E-2</v>
      </c>
      <c r="E20" s="11">
        <v>6.5696000000000004E-2</v>
      </c>
      <c r="F20" s="11">
        <v>0.836503744612346</v>
      </c>
      <c r="G20" s="14">
        <v>0.44853969729368298</v>
      </c>
      <c r="H20" s="13"/>
    </row>
    <row r="21" spans="1:8" ht="17" thickBot="1" x14ac:dyDescent="0.25">
      <c r="A21" s="15" t="s">
        <v>26</v>
      </c>
      <c r="B21" s="16">
        <v>10479649</v>
      </c>
      <c r="C21" s="17">
        <v>0.98724999999999996</v>
      </c>
      <c r="D21" s="18">
        <v>5.3238609550685101E-2</v>
      </c>
      <c r="E21" s="18">
        <v>5.8872000000000001E-2</v>
      </c>
      <c r="F21" s="18">
        <v>0.84942489290003897</v>
      </c>
      <c r="G21" s="19"/>
      <c r="H21" s="20"/>
    </row>
    <row r="22" spans="1:8" x14ac:dyDescent="0.2">
      <c r="A22" s="2" t="s">
        <v>27</v>
      </c>
      <c r="B22" s="3">
        <v>10655803</v>
      </c>
      <c r="C22" s="4">
        <v>0.98687499999999995</v>
      </c>
      <c r="D22" s="5">
        <v>7.5918617148330494E-2</v>
      </c>
      <c r="E22" s="5">
        <v>6.5910999999999997E-2</v>
      </c>
      <c r="F22" s="5">
        <v>0.81367314649133904</v>
      </c>
      <c r="G22" s="6">
        <v>0.31352157664616098</v>
      </c>
      <c r="H22" s="7">
        <v>63645</v>
      </c>
    </row>
    <row r="23" spans="1:8" x14ac:dyDescent="0.2">
      <c r="A23" s="8" t="s">
        <v>28</v>
      </c>
      <c r="B23" s="9">
        <v>11277380</v>
      </c>
      <c r="C23" s="10">
        <v>0.98655000000000004</v>
      </c>
      <c r="D23" s="11">
        <v>4.8257128430176398E-2</v>
      </c>
      <c r="E23" s="11">
        <v>5.4112E-2</v>
      </c>
      <c r="F23" s="11">
        <v>0.83915598608918196</v>
      </c>
      <c r="G23" s="12"/>
      <c r="H23" s="13"/>
    </row>
    <row r="24" spans="1:8" x14ac:dyDescent="0.2">
      <c r="A24" s="8" t="s">
        <v>29</v>
      </c>
      <c r="B24" s="9">
        <v>9531578</v>
      </c>
      <c r="C24" s="10">
        <v>0.9853249999999999</v>
      </c>
      <c r="D24" s="11">
        <v>8.4520186270874598E-2</v>
      </c>
      <c r="E24" s="11">
        <v>6.3838000000000006E-2</v>
      </c>
      <c r="F24" s="11">
        <v>0.82095008278859305</v>
      </c>
      <c r="G24" s="14">
        <v>0.34081090725282298</v>
      </c>
      <c r="H24" s="13"/>
    </row>
    <row r="25" spans="1:8" ht="17" thickBot="1" x14ac:dyDescent="0.25">
      <c r="A25" s="15" t="s">
        <v>30</v>
      </c>
      <c r="B25" s="16">
        <v>10669333</v>
      </c>
      <c r="C25" s="17">
        <v>0.9859500000000001</v>
      </c>
      <c r="D25" s="18">
        <v>5.4626737318073403E-2</v>
      </c>
      <c r="E25" s="18">
        <v>5.5728E-2</v>
      </c>
      <c r="F25" s="18">
        <v>0.83562450359190099</v>
      </c>
      <c r="G25" s="19"/>
      <c r="H25" s="20"/>
    </row>
    <row r="26" spans="1:8" x14ac:dyDescent="0.2">
      <c r="A26" s="2" t="s">
        <v>31</v>
      </c>
      <c r="B26" s="3">
        <v>10718141</v>
      </c>
      <c r="C26" s="4">
        <v>0.98432499999999989</v>
      </c>
      <c r="D26" s="5">
        <v>9.2642840045543198E-2</v>
      </c>
      <c r="E26" s="5">
        <v>7.8071000000000002E-2</v>
      </c>
      <c r="F26" s="5">
        <v>0.81408942189756395</v>
      </c>
      <c r="G26" s="6">
        <v>0.44281266587512902</v>
      </c>
      <c r="H26" s="7">
        <v>64772</v>
      </c>
    </row>
    <row r="27" spans="1:8" x14ac:dyDescent="0.2">
      <c r="A27" s="8" t="s">
        <v>32</v>
      </c>
      <c r="B27" s="9">
        <v>11637036</v>
      </c>
      <c r="C27" s="10">
        <v>0.98442499999999999</v>
      </c>
      <c r="D27" s="11">
        <v>5.7850734494271E-2</v>
      </c>
      <c r="E27" s="11">
        <v>6.7889000000000005E-2</v>
      </c>
      <c r="F27" s="11">
        <v>0.83570345702436</v>
      </c>
      <c r="G27" s="12"/>
      <c r="H27" s="13"/>
    </row>
    <row r="28" spans="1:8" x14ac:dyDescent="0.2">
      <c r="A28" s="8" t="s">
        <v>33</v>
      </c>
      <c r="B28" s="9">
        <v>11175371</v>
      </c>
      <c r="C28" s="10">
        <v>0.98520000000000008</v>
      </c>
      <c r="D28" s="11">
        <v>6.9526834534422002E-2</v>
      </c>
      <c r="E28" s="11">
        <v>6.2911999999999996E-2</v>
      </c>
      <c r="F28" s="11">
        <v>0.80463472483628695</v>
      </c>
      <c r="G28" s="14">
        <v>0.346120413724058</v>
      </c>
      <c r="H28" s="13"/>
    </row>
    <row r="29" spans="1:8" ht="17" thickBot="1" x14ac:dyDescent="0.25">
      <c r="A29" s="15" t="s">
        <v>34</v>
      </c>
      <c r="B29" s="16">
        <v>10496041</v>
      </c>
      <c r="C29" s="17">
        <v>0.98509999999999998</v>
      </c>
      <c r="D29" s="18">
        <v>5.4285978317436999E-2</v>
      </c>
      <c r="E29" s="18">
        <v>6.0736999999999999E-2</v>
      </c>
      <c r="F29" s="18">
        <v>0.842155672005235</v>
      </c>
      <c r="G29" s="19"/>
      <c r="H29" s="20"/>
    </row>
    <row r="30" spans="1:8" x14ac:dyDescent="0.2">
      <c r="A30" s="23" t="s">
        <v>35</v>
      </c>
      <c r="B30" s="24">
        <v>14405562</v>
      </c>
      <c r="C30" s="25">
        <v>0.98839999999999995</v>
      </c>
      <c r="D30" s="26">
        <v>4.7754839717891601E-4</v>
      </c>
      <c r="E30" s="26">
        <v>3.5081000000000001E-2</v>
      </c>
      <c r="F30" s="26">
        <v>0.81548634118232499</v>
      </c>
      <c r="G30" s="27"/>
      <c r="H30" s="28"/>
    </row>
    <row r="31" spans="1:8" x14ac:dyDescent="0.2">
      <c r="A31" s="29" t="s">
        <v>36</v>
      </c>
      <c r="B31" s="30">
        <v>13896511</v>
      </c>
      <c r="C31" s="31">
        <v>0.98967500000000008</v>
      </c>
      <c r="D31" s="32">
        <v>2.5913406489856499E-4</v>
      </c>
      <c r="E31" s="32">
        <v>4.2462E-2</v>
      </c>
      <c r="F31" s="32">
        <v>0.81557249588136704</v>
      </c>
      <c r="G31" s="27"/>
      <c r="H31" s="28"/>
    </row>
    <row r="33" spans="1:8" ht="34" x14ac:dyDescent="0.2">
      <c r="A33" s="37" t="s">
        <v>8</v>
      </c>
      <c r="B33" s="40">
        <f>AVERAGE(B18:B29)</f>
        <v>10638404.916666666</v>
      </c>
    </row>
    <row r="34" spans="1:8" ht="34" x14ac:dyDescent="0.2">
      <c r="A34" s="42" t="s">
        <v>9</v>
      </c>
      <c r="B34" s="38">
        <f>B33*4</f>
        <v>42553619.666666664</v>
      </c>
      <c r="C34" s="39">
        <f>AVERAGE(C6:C29)</f>
        <v>0.9855666666666667</v>
      </c>
      <c r="D34" s="39">
        <f t="shared" ref="D34:F34" si="0">AVERAGE(D6:D29)</f>
        <v>4.1246198070452024E-2</v>
      </c>
      <c r="E34" s="39">
        <f t="shared" si="0"/>
        <v>6.0423625000000016E-2</v>
      </c>
      <c r="F34" s="39">
        <f t="shared" si="0"/>
        <v>0.83433073312305528</v>
      </c>
      <c r="G34" s="39">
        <f>AVERAGE(G6:G29)</f>
        <v>0.34120973543639499</v>
      </c>
      <c r="H34" s="41">
        <f>AVERAGE(H6:H29)</f>
        <v>65920.5</v>
      </c>
    </row>
  </sheetData>
  <mergeCells count="1">
    <mergeCell ref="A1:H3"/>
  </mergeCells>
  <phoneticPr fontId="2"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
  <sheetViews>
    <sheetView showGridLines="0" showRowColHeaders="0" workbookViewId="0">
      <selection activeCell="I22" sqref="I22"/>
    </sheetView>
  </sheetViews>
  <sheetFormatPr baseColWidth="10" defaultRowHeight="16" x14ac:dyDescent="0.2"/>
  <cols>
    <col min="1" max="1" width="26.83203125" customWidth="1"/>
    <col min="2" max="8" width="21.33203125" customWidth="1"/>
  </cols>
  <sheetData>
    <row r="1" spans="1:8" x14ac:dyDescent="0.2">
      <c r="A1" s="54" t="s">
        <v>46</v>
      </c>
      <c r="B1" s="54"/>
      <c r="C1" s="54"/>
      <c r="D1" s="54"/>
      <c r="E1" s="54"/>
      <c r="F1" s="54"/>
      <c r="G1" s="54"/>
      <c r="H1" s="54"/>
    </row>
    <row r="2" spans="1:8" x14ac:dyDescent="0.2">
      <c r="A2" s="35"/>
      <c r="B2" s="35"/>
      <c r="C2" s="35"/>
      <c r="D2" s="35"/>
      <c r="E2" s="35"/>
      <c r="F2" s="35"/>
      <c r="G2" s="35"/>
      <c r="H2" s="35"/>
    </row>
    <row r="3" spans="1:8" ht="68" x14ac:dyDescent="0.2">
      <c r="A3" s="36" t="s">
        <v>45</v>
      </c>
      <c r="B3" s="36" t="s">
        <v>7</v>
      </c>
      <c r="C3" s="36" t="s">
        <v>0</v>
      </c>
      <c r="D3" s="36" t="s">
        <v>5</v>
      </c>
      <c r="E3" s="36" t="s">
        <v>1</v>
      </c>
      <c r="F3" s="36" t="s">
        <v>2</v>
      </c>
      <c r="G3" s="36" t="s">
        <v>6</v>
      </c>
      <c r="H3" s="36" t="s">
        <v>3</v>
      </c>
    </row>
    <row r="4" spans="1:8" x14ac:dyDescent="0.2">
      <c r="A4" s="34" t="s">
        <v>37</v>
      </c>
      <c r="B4" s="41">
        <v>165391619</v>
      </c>
      <c r="C4" s="39">
        <v>0.97940000000000005</v>
      </c>
      <c r="D4" s="43">
        <v>0.104688906968606</v>
      </c>
      <c r="E4" s="43">
        <v>0.37447599999999998</v>
      </c>
      <c r="F4" s="43">
        <v>0.45659162114381902</v>
      </c>
      <c r="G4" s="43">
        <v>0.16639190927512901</v>
      </c>
      <c r="H4" s="41">
        <v>48805</v>
      </c>
    </row>
    <row r="5" spans="1:8" x14ac:dyDescent="0.2">
      <c r="A5" s="34" t="s">
        <v>38</v>
      </c>
      <c r="B5" s="41">
        <v>162342790</v>
      </c>
      <c r="C5" s="39">
        <v>0.98560000000000003</v>
      </c>
      <c r="D5" s="43">
        <v>0.20398139188144199</v>
      </c>
      <c r="E5" s="43">
        <v>0.28853699999999999</v>
      </c>
      <c r="F5" s="43">
        <v>0.55025405572966701</v>
      </c>
      <c r="G5" s="43">
        <v>0.28693322953429701</v>
      </c>
      <c r="H5" s="41">
        <v>67405</v>
      </c>
    </row>
    <row r="6" spans="1:8" x14ac:dyDescent="0.2">
      <c r="A6" s="34" t="s">
        <v>39</v>
      </c>
      <c r="B6" s="41">
        <v>81793285</v>
      </c>
      <c r="C6" s="39">
        <v>0.98370000000000002</v>
      </c>
      <c r="D6" s="43">
        <v>0.21646462995933699</v>
      </c>
      <c r="E6" s="43">
        <v>0.228434</v>
      </c>
      <c r="F6" s="43">
        <v>0.53225610202525298</v>
      </c>
      <c r="G6" s="43">
        <v>0.25038161412022703</v>
      </c>
      <c r="H6" s="41">
        <v>50220</v>
      </c>
    </row>
    <row r="7" spans="1:8" x14ac:dyDescent="0.2">
      <c r="A7" s="34" t="s">
        <v>40</v>
      </c>
      <c r="B7" s="41">
        <v>91960474</v>
      </c>
      <c r="C7" s="39">
        <v>0.98199999999999998</v>
      </c>
      <c r="D7" s="43">
        <v>0.15283020112868601</v>
      </c>
      <c r="E7" s="43">
        <v>0.21465400000000001</v>
      </c>
      <c r="F7" s="43">
        <v>0.59800084485008398</v>
      </c>
      <c r="G7" s="43">
        <v>0.242066863725829</v>
      </c>
      <c r="H7" s="41">
        <v>56502</v>
      </c>
    </row>
    <row r="8" spans="1:8" x14ac:dyDescent="0.2">
      <c r="A8" s="34" t="s">
        <v>41</v>
      </c>
      <c r="B8" s="41">
        <v>149038525</v>
      </c>
      <c r="C8" s="39">
        <v>0.98229999999999995</v>
      </c>
      <c r="D8" s="43">
        <v>0.148945699473892</v>
      </c>
      <c r="E8" s="43">
        <v>0.50019199999999997</v>
      </c>
      <c r="F8" s="43">
        <v>0.35310931512251897</v>
      </c>
      <c r="G8" s="43">
        <v>0.35115493239067702</v>
      </c>
      <c r="H8" s="41">
        <v>59228</v>
      </c>
    </row>
    <row r="9" spans="1:8" x14ac:dyDescent="0.2">
      <c r="A9" s="34" t="s">
        <v>42</v>
      </c>
      <c r="B9" s="41">
        <v>92918650</v>
      </c>
      <c r="C9" s="39">
        <v>0.98299999999999998</v>
      </c>
      <c r="D9" s="43">
        <v>9.4903006078367505E-2</v>
      </c>
      <c r="E9" s="43">
        <v>0.28056500000000001</v>
      </c>
      <c r="F9" s="43">
        <v>0.56015339325747404</v>
      </c>
      <c r="G9" s="43">
        <v>0.35320379177656003</v>
      </c>
      <c r="H9" s="41">
        <v>41864</v>
      </c>
    </row>
    <row r="10" spans="1:8" x14ac:dyDescent="0.2">
      <c r="A10" s="34" t="s">
        <v>43</v>
      </c>
      <c r="B10" s="41">
        <v>52815292</v>
      </c>
      <c r="C10" s="39">
        <v>0.98219999999999996</v>
      </c>
      <c r="D10" s="43">
        <v>0.109072567248628</v>
      </c>
      <c r="E10" s="43">
        <v>0.31528099999999998</v>
      </c>
      <c r="F10" s="43">
        <v>0.49384568570141502</v>
      </c>
      <c r="G10" s="43">
        <v>0.50947167798015902</v>
      </c>
      <c r="H10" s="41">
        <v>42838</v>
      </c>
    </row>
    <row r="11" spans="1:8" x14ac:dyDescent="0.2">
      <c r="A11" s="34" t="s">
        <v>44</v>
      </c>
      <c r="B11" s="41">
        <v>68733963</v>
      </c>
      <c r="C11" s="39">
        <v>0.98129999999999995</v>
      </c>
      <c r="D11" s="43">
        <v>8.9656068281000895E-2</v>
      </c>
      <c r="E11" s="43">
        <v>0.32391999999999999</v>
      </c>
      <c r="F11" s="43">
        <v>0.51904915869443702</v>
      </c>
      <c r="G11" s="43">
        <v>0.416863890940606</v>
      </c>
      <c r="H11" s="41">
        <v>39489</v>
      </c>
    </row>
    <row r="12" spans="1:8" x14ac:dyDescent="0.2">
      <c r="B12" s="44"/>
      <c r="C12" s="44"/>
      <c r="D12" s="44"/>
      <c r="E12" s="44"/>
      <c r="F12" s="44"/>
      <c r="G12" s="44"/>
      <c r="H12" s="44"/>
    </row>
    <row r="13" spans="1:8" ht="34" x14ac:dyDescent="0.2">
      <c r="A13" s="33" t="s">
        <v>8</v>
      </c>
      <c r="B13" s="38">
        <f>AVERAGE(B4:B11)</f>
        <v>108124324.75</v>
      </c>
      <c r="C13" s="43">
        <f t="shared" ref="C13:H13" si="0">AVERAGE(C4:C11)</f>
        <v>0.98243749999999996</v>
      </c>
      <c r="D13" s="43">
        <f t="shared" si="0"/>
        <v>0.1400678088774949</v>
      </c>
      <c r="E13" s="43">
        <f t="shared" si="0"/>
        <v>0.31575737500000001</v>
      </c>
      <c r="F13" s="43">
        <f t="shared" si="0"/>
        <v>0.50790752206558354</v>
      </c>
      <c r="G13" s="43">
        <f t="shared" si="0"/>
        <v>0.32205848871793552</v>
      </c>
      <c r="H13" s="38">
        <f t="shared" si="0"/>
        <v>50793.875</v>
      </c>
    </row>
  </sheetData>
  <mergeCells count="1">
    <mergeCell ref="A1:H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30"/>
  <sheetViews>
    <sheetView showGridLines="0" tabSelected="1" workbookViewId="0">
      <selection activeCell="B45" sqref="B45"/>
    </sheetView>
  </sheetViews>
  <sheetFormatPr baseColWidth="10" defaultRowHeight="16" x14ac:dyDescent="0.2"/>
  <cols>
    <col min="1" max="1" width="23.83203125" customWidth="1"/>
    <col min="2" max="2" width="18.1640625" customWidth="1"/>
    <col min="3" max="3" width="6.83203125" customWidth="1"/>
    <col min="4" max="4" width="11.33203125" customWidth="1"/>
  </cols>
  <sheetData>
    <row r="3" spans="1:4" ht="35" thickBot="1" x14ac:dyDescent="0.25">
      <c r="A3" s="45" t="s">
        <v>45</v>
      </c>
      <c r="B3" s="45" t="s">
        <v>61</v>
      </c>
      <c r="C3" s="45" t="s">
        <v>60</v>
      </c>
      <c r="D3" s="45" t="s">
        <v>62</v>
      </c>
    </row>
    <row r="4" spans="1:4" x14ac:dyDescent="0.2">
      <c r="A4" s="2" t="s">
        <v>11</v>
      </c>
      <c r="B4" s="46" t="s">
        <v>47</v>
      </c>
      <c r="C4" s="46">
        <v>1</v>
      </c>
      <c r="D4" s="47">
        <v>9.9849827450376794E-2</v>
      </c>
    </row>
    <row r="5" spans="1:4" x14ac:dyDescent="0.2">
      <c r="A5" s="8" t="s">
        <v>13</v>
      </c>
      <c r="B5" s="34" t="s">
        <v>47</v>
      </c>
      <c r="C5" s="34">
        <v>1</v>
      </c>
      <c r="D5" s="48">
        <v>6.9089809675358702E-2</v>
      </c>
    </row>
    <row r="6" spans="1:4" x14ac:dyDescent="0.2">
      <c r="A6" s="8" t="s">
        <v>15</v>
      </c>
      <c r="B6" s="34" t="s">
        <v>48</v>
      </c>
      <c r="C6" s="34">
        <v>2</v>
      </c>
      <c r="D6" s="48">
        <v>0.36560118736080899</v>
      </c>
    </row>
    <row r="7" spans="1:4" x14ac:dyDescent="0.2">
      <c r="A7" s="8" t="s">
        <v>17</v>
      </c>
      <c r="B7" s="34" t="s">
        <v>48</v>
      </c>
      <c r="C7" s="34">
        <v>2</v>
      </c>
      <c r="D7" s="48">
        <v>0.28547548259446098</v>
      </c>
    </row>
    <row r="8" spans="1:4" x14ac:dyDescent="0.2">
      <c r="A8" s="8" t="s">
        <v>19</v>
      </c>
      <c r="B8" s="34" t="s">
        <v>49</v>
      </c>
      <c r="C8" s="34">
        <v>3</v>
      </c>
      <c r="D8" s="48">
        <v>0.54107172100755696</v>
      </c>
    </row>
    <row r="9" spans="1:4" ht="17" thickBot="1" x14ac:dyDescent="0.25">
      <c r="A9" s="15" t="s">
        <v>21</v>
      </c>
      <c r="B9" s="49" t="s">
        <v>49</v>
      </c>
      <c r="C9" s="49">
        <v>3</v>
      </c>
      <c r="D9" s="50">
        <v>0.49769370919632999</v>
      </c>
    </row>
    <row r="10" spans="1:4" x14ac:dyDescent="0.2">
      <c r="A10" s="2" t="s">
        <v>23</v>
      </c>
      <c r="B10" s="46" t="s">
        <v>51</v>
      </c>
      <c r="C10" s="46">
        <v>1</v>
      </c>
      <c r="D10" s="47">
        <v>0.34392982715999398</v>
      </c>
    </row>
    <row r="11" spans="1:4" x14ac:dyDescent="0.2">
      <c r="A11" s="8" t="s">
        <v>25</v>
      </c>
      <c r="B11" s="34" t="s">
        <v>51</v>
      </c>
      <c r="C11" s="34">
        <v>1</v>
      </c>
      <c r="D11" s="48">
        <v>0.44853969729368298</v>
      </c>
    </row>
    <row r="12" spans="1:4" x14ac:dyDescent="0.2">
      <c r="A12" s="8" t="s">
        <v>27</v>
      </c>
      <c r="B12" s="34" t="s">
        <v>50</v>
      </c>
      <c r="C12" s="34">
        <v>2</v>
      </c>
      <c r="D12" s="48">
        <v>0.31352157664616098</v>
      </c>
    </row>
    <row r="13" spans="1:4" x14ac:dyDescent="0.2">
      <c r="A13" s="8" t="s">
        <v>29</v>
      </c>
      <c r="B13" s="34" t="s">
        <v>50</v>
      </c>
      <c r="C13" s="34">
        <v>2</v>
      </c>
      <c r="D13" s="48">
        <v>0.34081090725282298</v>
      </c>
    </row>
    <row r="14" spans="1:4" x14ac:dyDescent="0.2">
      <c r="A14" s="8" t="s">
        <v>31</v>
      </c>
      <c r="B14" s="34" t="s">
        <v>52</v>
      </c>
      <c r="C14" s="34">
        <v>3</v>
      </c>
      <c r="D14" s="48">
        <v>0.44281266587512902</v>
      </c>
    </row>
    <row r="15" spans="1:4" ht="17" thickBot="1" x14ac:dyDescent="0.25">
      <c r="A15" s="15" t="s">
        <v>33</v>
      </c>
      <c r="B15" s="49" t="s">
        <v>52</v>
      </c>
      <c r="C15" s="49">
        <v>3</v>
      </c>
      <c r="D15" s="50">
        <v>0.346120413724058</v>
      </c>
    </row>
    <row r="22" spans="1:4" ht="35" thickBot="1" x14ac:dyDescent="0.25">
      <c r="A22" s="45" t="s">
        <v>45</v>
      </c>
      <c r="B22" s="45" t="s">
        <v>61</v>
      </c>
      <c r="C22" s="45" t="s">
        <v>60</v>
      </c>
      <c r="D22" s="45" t="s">
        <v>62</v>
      </c>
    </row>
    <row r="23" spans="1:4" x14ac:dyDescent="0.2">
      <c r="A23" s="2" t="s">
        <v>37</v>
      </c>
      <c r="B23" s="46" t="s">
        <v>53</v>
      </c>
      <c r="C23" s="46">
        <v>1</v>
      </c>
      <c r="D23" s="51">
        <v>0.16639190927512901</v>
      </c>
    </row>
    <row r="24" spans="1:4" x14ac:dyDescent="0.2">
      <c r="A24" s="8" t="s">
        <v>38</v>
      </c>
      <c r="B24" s="34" t="s">
        <v>54</v>
      </c>
      <c r="C24" s="34">
        <v>2</v>
      </c>
      <c r="D24" s="52">
        <v>0.28693322953429701</v>
      </c>
    </row>
    <row r="25" spans="1:4" x14ac:dyDescent="0.2">
      <c r="A25" s="8" t="s">
        <v>39</v>
      </c>
      <c r="B25" s="34" t="s">
        <v>48</v>
      </c>
      <c r="C25" s="34">
        <v>3</v>
      </c>
      <c r="D25" s="52">
        <v>0.25038161412022703</v>
      </c>
    </row>
    <row r="26" spans="1:4" x14ac:dyDescent="0.2">
      <c r="A26" s="8" t="s">
        <v>40</v>
      </c>
      <c r="B26" s="34" t="s">
        <v>55</v>
      </c>
      <c r="C26" s="34">
        <v>4</v>
      </c>
      <c r="D26" s="52">
        <v>0.242066863725829</v>
      </c>
    </row>
    <row r="27" spans="1:4" x14ac:dyDescent="0.2">
      <c r="A27" s="8" t="s">
        <v>41</v>
      </c>
      <c r="B27" s="34" t="s">
        <v>56</v>
      </c>
      <c r="C27" s="34">
        <v>5</v>
      </c>
      <c r="D27" s="52">
        <v>0.35115493239067702</v>
      </c>
    </row>
    <row r="28" spans="1:4" x14ac:dyDescent="0.2">
      <c r="A28" s="8" t="s">
        <v>42</v>
      </c>
      <c r="B28" s="34" t="s">
        <v>57</v>
      </c>
      <c r="C28" s="34">
        <v>6</v>
      </c>
      <c r="D28" s="52">
        <v>0.35320379177656003</v>
      </c>
    </row>
    <row r="29" spans="1:4" x14ac:dyDescent="0.2">
      <c r="A29" s="8" t="s">
        <v>43</v>
      </c>
      <c r="B29" s="34" t="s">
        <v>58</v>
      </c>
      <c r="C29" s="34">
        <v>7</v>
      </c>
      <c r="D29" s="52">
        <v>0.50947167798015902</v>
      </c>
    </row>
    <row r="30" spans="1:4" ht="17" thickBot="1" x14ac:dyDescent="0.25">
      <c r="A30" s="15" t="s">
        <v>44</v>
      </c>
      <c r="B30" s="49" t="s">
        <v>59</v>
      </c>
      <c r="C30" s="49">
        <v>8</v>
      </c>
      <c r="D30" s="53">
        <v>0.416863890940606</v>
      </c>
    </row>
  </sheetData>
  <phoneticPr fontId="2" type="noConversion"/>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ATACseq_Georges_statistics</vt:lpstr>
      <vt:lpstr>ATACseq_Aldiri_statistics</vt:lpstr>
      <vt:lpstr>FRiP_scores</vt:lpstr>
    </vt:vector>
  </TitlesOfParts>
  <Company>Ulg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Haruko Takeda</dc:creator>
  <cp:lastModifiedBy>Michel Georges</cp:lastModifiedBy>
  <dcterms:created xsi:type="dcterms:W3CDTF">2020-01-31T18:22:07Z</dcterms:created>
  <dcterms:modified xsi:type="dcterms:W3CDTF">2020-03-01T05:40:06Z</dcterms:modified>
</cp:coreProperties>
</file>